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\\virtualserver\shared\PUB 2016-18\Newfoundland Power 2019-2020 GRA\Responses to Requests for Information\"/>
    </mc:Choice>
  </mc:AlternateContent>
  <xr:revisionPtr revIDLastSave="0" documentId="8_{B35797D8-DA7D-44A4-AD22-30C881BA261C}" xr6:coauthVersionLast="37" xr6:coauthVersionMax="37" xr10:uidLastSave="{00000000-0000-0000-0000-000000000000}"/>
  <bookViews>
    <workbookView xWindow="0" yWindow="0" windowWidth="21570" windowHeight="7920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5" i="1" l="1"/>
  <c r="F35" i="1"/>
  <c r="G34" i="1"/>
  <c r="F34" i="1"/>
  <c r="G33" i="1"/>
  <c r="F33" i="1"/>
  <c r="G32" i="1"/>
  <c r="F32" i="1"/>
  <c r="E35" i="1"/>
  <c r="E34" i="1"/>
  <c r="E33" i="1"/>
  <c r="E32" i="1"/>
  <c r="G30" i="1"/>
  <c r="F30" i="1"/>
  <c r="G29" i="1"/>
  <c r="F29" i="1"/>
  <c r="G28" i="1"/>
  <c r="F28" i="1"/>
  <c r="G27" i="1"/>
  <c r="F27" i="1"/>
  <c r="E30" i="1"/>
  <c r="E29" i="1"/>
  <c r="E27" i="1"/>
  <c r="E28" i="1"/>
</calcChain>
</file>

<file path=xl/sharedStrings.xml><?xml version="1.0" encoding="utf-8"?>
<sst xmlns="http://schemas.openxmlformats.org/spreadsheetml/2006/main" count="46" uniqueCount="35">
  <si>
    <t>Canadian Regulated Utilities</t>
  </si>
  <si>
    <t>Date</t>
  </si>
  <si>
    <t>Issuer Rating</t>
  </si>
  <si>
    <t>Total Debt to Capital (%)</t>
  </si>
  <si>
    <t>CF/Debt (%)</t>
  </si>
  <si>
    <t>EBIT Interest Coverage</t>
  </si>
  <si>
    <t xml:space="preserve">1. CU Inc. </t>
  </si>
  <si>
    <t>A (high)</t>
  </si>
  <si>
    <t>A(high)</t>
  </si>
  <si>
    <t xml:space="preserve">2. Enbridge Gas Distribution Inc. </t>
  </si>
  <si>
    <t>A</t>
  </si>
  <si>
    <t>3. ENMAX Power Corp.</t>
  </si>
  <si>
    <t>A(low)</t>
  </si>
  <si>
    <t>4. EPCOR Distribution Inc.</t>
  </si>
  <si>
    <t xml:space="preserve">5. FortisAlberta Inc. </t>
  </si>
  <si>
    <t>A (low)</t>
  </si>
  <si>
    <t xml:space="preserve">6. FortisBC Inc. </t>
  </si>
  <si>
    <t>7. Hydro One Inc.</t>
  </si>
  <si>
    <t>8. Hydro-Quebec</t>
  </si>
  <si>
    <t>10. Saskatchewan Power</t>
  </si>
  <si>
    <t>AA</t>
  </si>
  <si>
    <t>2017 Average</t>
  </si>
  <si>
    <t>2017 Median</t>
  </si>
  <si>
    <t>2018 Average</t>
  </si>
  <si>
    <t>2018 Median</t>
  </si>
  <si>
    <t>Newfoundland Power</t>
  </si>
  <si>
    <t>2017 Average (excl. ENMAX, EPCOR, Hydro-Quebec and Saskathchewan Power)</t>
  </si>
  <si>
    <t>2017 Median (excl. ENMAX, EPCOR, Hydro-Quebec and Saskathchewan Power)</t>
  </si>
  <si>
    <t>2018 Average (excl. ENMAX, EPCOR, Hydro-Quebec and Saskathchewan Power)</t>
  </si>
  <si>
    <t>2018 Median (excl. ENMAX, EPCOR, Hydro-Quebec and Saskathchewan Power)</t>
  </si>
  <si>
    <t>9. Nova Scotia Power Inc.*</t>
  </si>
  <si>
    <t>*Include NSPC Dec 2016 metrics in 2017 average and median</t>
  </si>
  <si>
    <t>TABLE 10 - DBRS Ratings and Credit Metrics</t>
  </si>
  <si>
    <t>ATTACHMENT D - NP-CA-094 - Table 10</t>
  </si>
  <si>
    <t>Data and Calculations for Table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</si>
</sst>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" fontId="4" fillId="0" borderId="0" xfId="0" applyNumberFormat="1" applyFont="1" applyAlignment="1">
      <alignment horizontal="center" vertical="center" wrapText="1"/>
    </xf>
    <xf numFmtId="0" fontId="1" fillId="0" borderId="0" xfId="0" applyFont="1"/>
    <xf numFmtId="2" fontId="0" fillId="0" borderId="0" xfId="0" applyNumberFormat="1"/>
    <xf numFmtId="0" fontId="0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workbookViewId="0">
      <selection activeCell="B1" sqref="B1"/>
    </sheetView>
  </sheetViews>
  <sheetFormatPr defaultRowHeight="15" x14ac:dyDescent="0.25"/>
  <cols>
    <col min="1" max="1" width="72.28515625" bestFit="1" customWidth="1"/>
    <col min="3" max="3" width="12.7109375" customWidth="1"/>
    <col min="5" max="5" width="18" customWidth="1"/>
    <col min="6" max="6" width="12" bestFit="1" customWidth="1"/>
    <col min="7" max="7" width="21.7109375" bestFit="1" customWidth="1"/>
  </cols>
  <sheetData>
    <row r="1" spans="1:7" x14ac:dyDescent="0.25">
      <c r="A1" s="9" t="s">
        <v>33</v>
      </c>
    </row>
    <row r="2" spans="1:7" x14ac:dyDescent="0.25">
      <c r="A2" s="11" t="s">
        <v>34</v>
      </c>
      <c r="C2" s="9" t="s">
        <v>32</v>
      </c>
    </row>
    <row r="3" spans="1:7" x14ac:dyDescent="0.25">
      <c r="A3" s="1"/>
      <c r="B3" s="3"/>
      <c r="C3" s="15" t="s">
        <v>2</v>
      </c>
      <c r="D3" s="13" t="s">
        <v>3</v>
      </c>
      <c r="E3" s="13"/>
      <c r="F3" s="13" t="s">
        <v>4</v>
      </c>
      <c r="G3" s="14" t="s">
        <v>5</v>
      </c>
    </row>
    <row r="4" spans="1:7" x14ac:dyDescent="0.25">
      <c r="A4" s="2" t="s">
        <v>0</v>
      </c>
      <c r="B4" s="3"/>
      <c r="C4" s="15"/>
      <c r="D4" s="13"/>
      <c r="E4" s="13"/>
      <c r="F4" s="13"/>
      <c r="G4" s="14"/>
    </row>
    <row r="5" spans="1:7" x14ac:dyDescent="0.25">
      <c r="B5" s="4" t="s">
        <v>1</v>
      </c>
      <c r="C5" s="15"/>
      <c r="D5" s="13"/>
      <c r="E5" s="13"/>
      <c r="F5" s="13"/>
      <c r="G5" s="14"/>
    </row>
    <row r="6" spans="1:7" x14ac:dyDescent="0.25">
      <c r="A6" s="5"/>
      <c r="B6" s="6"/>
      <c r="C6" s="12"/>
      <c r="D6" s="12"/>
      <c r="E6" s="7"/>
      <c r="F6" s="7"/>
      <c r="G6" s="6"/>
    </row>
    <row r="7" spans="1:7" x14ac:dyDescent="0.25">
      <c r="A7" s="5" t="s">
        <v>6</v>
      </c>
      <c r="B7" s="8">
        <v>43282</v>
      </c>
      <c r="C7" s="12" t="s">
        <v>7</v>
      </c>
      <c r="D7" s="12"/>
      <c r="E7" s="7">
        <v>61.6</v>
      </c>
      <c r="F7" s="7">
        <v>17.8</v>
      </c>
      <c r="G7" s="6">
        <v>3.32</v>
      </c>
    </row>
    <row r="8" spans="1:7" x14ac:dyDescent="0.25">
      <c r="A8" s="5"/>
      <c r="B8" s="8">
        <v>42917</v>
      </c>
      <c r="C8" s="12" t="s">
        <v>8</v>
      </c>
      <c r="D8" s="12"/>
      <c r="E8" s="7">
        <v>61.4</v>
      </c>
      <c r="F8" s="7">
        <v>15.4</v>
      </c>
      <c r="G8" s="6">
        <v>2.94</v>
      </c>
    </row>
    <row r="9" spans="1:7" x14ac:dyDescent="0.25">
      <c r="A9" s="5" t="s">
        <v>9</v>
      </c>
      <c r="B9" s="8">
        <v>42979</v>
      </c>
      <c r="C9" s="12" t="s">
        <v>10</v>
      </c>
      <c r="D9" s="12"/>
      <c r="E9" s="7">
        <v>58</v>
      </c>
      <c r="F9" s="7">
        <v>14.2</v>
      </c>
      <c r="G9" s="6">
        <v>2.54</v>
      </c>
    </row>
    <row r="10" spans="1:7" x14ac:dyDescent="0.25">
      <c r="A10" s="5" t="s">
        <v>11</v>
      </c>
      <c r="B10" s="8">
        <v>43221</v>
      </c>
      <c r="C10" s="12" t="s">
        <v>12</v>
      </c>
      <c r="D10" s="12"/>
      <c r="E10" s="7">
        <v>45.1</v>
      </c>
      <c r="F10" s="7">
        <v>17.100000000000001</v>
      </c>
      <c r="G10" s="6">
        <v>2.2200000000000002</v>
      </c>
    </row>
    <row r="11" spans="1:7" x14ac:dyDescent="0.25">
      <c r="A11" s="5"/>
      <c r="B11" s="8">
        <v>42856</v>
      </c>
      <c r="C11" s="12" t="s">
        <v>12</v>
      </c>
      <c r="D11" s="12"/>
      <c r="E11" s="7">
        <v>42</v>
      </c>
      <c r="F11" s="7">
        <v>21.7</v>
      </c>
      <c r="G11" s="6">
        <v>2.97</v>
      </c>
    </row>
    <row r="12" spans="1:7" x14ac:dyDescent="0.25">
      <c r="A12" s="5" t="s">
        <v>13</v>
      </c>
      <c r="B12" s="8">
        <v>42979</v>
      </c>
      <c r="C12" s="12" t="s">
        <v>12</v>
      </c>
      <c r="D12" s="12"/>
      <c r="E12" s="7">
        <v>43.4</v>
      </c>
      <c r="F12" s="7">
        <v>19.600000000000001</v>
      </c>
      <c r="G12" s="6">
        <v>2.87</v>
      </c>
    </row>
    <row r="13" spans="1:7" x14ac:dyDescent="0.25">
      <c r="A13" s="5" t="s">
        <v>14</v>
      </c>
      <c r="B13" s="8">
        <v>43040</v>
      </c>
      <c r="C13" s="12" t="s">
        <v>15</v>
      </c>
      <c r="D13" s="12"/>
      <c r="E13" s="7">
        <v>60.5</v>
      </c>
      <c r="F13" s="7">
        <v>15.3</v>
      </c>
      <c r="G13" s="6">
        <v>2.2400000000000002</v>
      </c>
    </row>
    <row r="14" spans="1:7" x14ac:dyDescent="0.25">
      <c r="A14" s="5" t="s">
        <v>16</v>
      </c>
      <c r="B14" s="8">
        <v>43282</v>
      </c>
      <c r="C14" s="12" t="s">
        <v>15</v>
      </c>
      <c r="D14" s="12"/>
      <c r="E14" s="7">
        <v>59.4</v>
      </c>
      <c r="F14" s="7">
        <v>13.8</v>
      </c>
      <c r="G14" s="6">
        <v>2.58</v>
      </c>
    </row>
    <row r="15" spans="1:7" x14ac:dyDescent="0.25">
      <c r="A15" s="5"/>
      <c r="B15" s="8">
        <v>42887</v>
      </c>
      <c r="C15" s="12" t="s">
        <v>10</v>
      </c>
      <c r="D15" s="12"/>
      <c r="E15" s="7">
        <v>59.2</v>
      </c>
      <c r="F15" s="7">
        <v>13.1</v>
      </c>
      <c r="G15" s="6">
        <v>2.0099999999999998</v>
      </c>
    </row>
    <row r="16" spans="1:7" x14ac:dyDescent="0.25">
      <c r="A16" s="5" t="s">
        <v>17</v>
      </c>
      <c r="B16" s="8">
        <v>43191</v>
      </c>
      <c r="C16" s="12" t="s">
        <v>8</v>
      </c>
      <c r="D16" s="12"/>
      <c r="E16" s="7">
        <v>55.6</v>
      </c>
      <c r="F16" s="7">
        <v>13.2</v>
      </c>
      <c r="G16" s="6">
        <v>2.65</v>
      </c>
    </row>
    <row r="17" spans="1:7" x14ac:dyDescent="0.25">
      <c r="A17" s="5"/>
      <c r="B17" s="8">
        <v>42826</v>
      </c>
      <c r="C17" s="12" t="s">
        <v>8</v>
      </c>
      <c r="D17" s="12"/>
      <c r="E17" s="7">
        <v>57.3</v>
      </c>
      <c r="F17" s="7">
        <v>13.6</v>
      </c>
      <c r="G17" s="6">
        <v>2.77</v>
      </c>
    </row>
    <row r="18" spans="1:7" x14ac:dyDescent="0.25">
      <c r="A18" s="5" t="s">
        <v>18</v>
      </c>
      <c r="B18" s="8">
        <v>43282</v>
      </c>
      <c r="C18" s="12" t="s">
        <v>8</v>
      </c>
      <c r="D18" s="12"/>
      <c r="E18" s="7">
        <v>66.599999999999994</v>
      </c>
      <c r="F18" s="7">
        <v>12.1</v>
      </c>
      <c r="G18" s="6">
        <v>2.15</v>
      </c>
    </row>
    <row r="19" spans="1:7" x14ac:dyDescent="0.25">
      <c r="A19" s="5"/>
      <c r="B19" s="8">
        <v>42887</v>
      </c>
      <c r="C19" s="12" t="s">
        <v>8</v>
      </c>
      <c r="D19" s="12"/>
      <c r="E19" s="7">
        <v>67.5</v>
      </c>
      <c r="F19" s="7">
        <v>11.5</v>
      </c>
      <c r="G19" s="6">
        <v>2.11</v>
      </c>
    </row>
    <row r="20" spans="1:7" x14ac:dyDescent="0.25">
      <c r="A20" s="5" t="s">
        <v>30</v>
      </c>
      <c r="B20" s="8">
        <v>43101</v>
      </c>
      <c r="C20" s="12" t="s">
        <v>12</v>
      </c>
      <c r="D20" s="12"/>
      <c r="E20" s="7">
        <v>62.9</v>
      </c>
      <c r="F20" s="7">
        <v>18.899999999999999</v>
      </c>
      <c r="G20" s="6">
        <v>2.21</v>
      </c>
    </row>
    <row r="21" spans="1:7" x14ac:dyDescent="0.25">
      <c r="A21" s="5"/>
      <c r="B21" s="8">
        <v>42705</v>
      </c>
      <c r="C21" s="12" t="s">
        <v>12</v>
      </c>
      <c r="D21" s="12"/>
      <c r="E21" s="7">
        <v>62.4</v>
      </c>
      <c r="F21" s="7">
        <v>17.5</v>
      </c>
      <c r="G21" s="6">
        <v>2.15</v>
      </c>
    </row>
    <row r="22" spans="1:7" x14ac:dyDescent="0.25">
      <c r="A22" s="5" t="s">
        <v>19</v>
      </c>
      <c r="B22" s="8">
        <v>43040</v>
      </c>
      <c r="C22" s="12" t="s">
        <v>20</v>
      </c>
      <c r="D22" s="12"/>
      <c r="E22" s="7">
        <v>75.2</v>
      </c>
      <c r="F22" s="7">
        <v>8.9</v>
      </c>
      <c r="G22" s="6">
        <v>1.49</v>
      </c>
    </row>
    <row r="23" spans="1:7" x14ac:dyDescent="0.25">
      <c r="A23" s="5"/>
      <c r="B23" s="6"/>
      <c r="C23" s="12"/>
      <c r="D23" s="12"/>
      <c r="E23" s="7"/>
      <c r="F23" s="7"/>
      <c r="G23" s="6"/>
    </row>
    <row r="24" spans="1:7" x14ac:dyDescent="0.25">
      <c r="A24" s="1"/>
      <c r="B24" s="6"/>
      <c r="C24" s="12"/>
      <c r="D24" s="12"/>
      <c r="E24" s="7"/>
      <c r="F24" s="7"/>
      <c r="G24" s="6"/>
    </row>
    <row r="25" spans="1:7" x14ac:dyDescent="0.25">
      <c r="A25" s="1" t="s">
        <v>25</v>
      </c>
      <c r="B25" s="8">
        <v>42979</v>
      </c>
      <c r="C25" s="12" t="s">
        <v>10</v>
      </c>
      <c r="D25" s="12"/>
      <c r="E25" s="7">
        <v>54.3</v>
      </c>
      <c r="F25" s="7">
        <v>18.8</v>
      </c>
      <c r="G25" s="6">
        <v>3.07</v>
      </c>
    </row>
    <row r="27" spans="1:7" x14ac:dyDescent="0.25">
      <c r="A27" s="1" t="s">
        <v>21</v>
      </c>
      <c r="E27" s="10">
        <f>AVERAGE(E$8,E$9,E$11,E$12,E$13,E$15,E$17,E$19,E$21,E$22)</f>
        <v>58.69</v>
      </c>
      <c r="F27" s="10">
        <f t="shared" ref="F27:G27" si="0">AVERAGE(F$8,F$9,F$11,F$12,F$13,F$15,F$17,F$19,F$21,F$22)</f>
        <v>15.079999999999998</v>
      </c>
      <c r="G27" s="10">
        <f t="shared" si="0"/>
        <v>2.4089999999999998</v>
      </c>
    </row>
    <row r="28" spans="1:7" x14ac:dyDescent="0.25">
      <c r="A28" s="1" t="s">
        <v>22</v>
      </c>
      <c r="E28" s="10">
        <f>MEDIAN(E$8,E$9,E$11,E$12,E$13,E$15,E$17,E$19,E$21,E$22)</f>
        <v>59.85</v>
      </c>
      <c r="F28" s="10">
        <f t="shared" ref="F28:G28" si="1">MEDIAN(F$8,F$9,F$11,F$12,F$13,F$15,F$17,F$19,F$21,F$22)</f>
        <v>14.75</v>
      </c>
      <c r="G28" s="10">
        <f t="shared" si="1"/>
        <v>2.39</v>
      </c>
    </row>
    <row r="29" spans="1:7" x14ac:dyDescent="0.25">
      <c r="A29" s="1" t="s">
        <v>26</v>
      </c>
      <c r="E29" s="10">
        <f>AVERAGE(E$8,E$9,E$13,E$15,E$17,E$21)</f>
        <v>59.800000000000004</v>
      </c>
      <c r="F29" s="10">
        <f t="shared" ref="F29:G29" si="2">AVERAGE(F$8,F$9,F$13,F$15,F$17,F$21)</f>
        <v>14.850000000000001</v>
      </c>
      <c r="G29" s="10">
        <f t="shared" si="2"/>
        <v>2.4416666666666669</v>
      </c>
    </row>
    <row r="30" spans="1:7" x14ac:dyDescent="0.25">
      <c r="A30" s="1" t="s">
        <v>27</v>
      </c>
      <c r="E30" s="10">
        <f>MEDIAN(E$8,E$9,E$13,E$15,E$17,E$21)</f>
        <v>59.85</v>
      </c>
      <c r="F30" s="10">
        <f t="shared" ref="F30:G30" si="3">MEDIAN(F$8,F$9,F$13,F$15,F$17,F$21)</f>
        <v>14.75</v>
      </c>
      <c r="G30" s="10">
        <f t="shared" si="3"/>
        <v>2.39</v>
      </c>
    </row>
    <row r="31" spans="1:7" x14ac:dyDescent="0.25">
      <c r="A31" s="1"/>
    </row>
    <row r="32" spans="1:7" x14ac:dyDescent="0.25">
      <c r="A32" s="1" t="s">
        <v>23</v>
      </c>
      <c r="E32" s="10">
        <f>AVERAGE(E$7,E$10,E$14,E$16,E$18,E$20)</f>
        <v>58.533333333333324</v>
      </c>
      <c r="F32" s="10">
        <f t="shared" ref="F32:G32" si="4">AVERAGE(F$7,F$10,F$14,F$16,F$18,F$20)</f>
        <v>15.483333333333334</v>
      </c>
      <c r="G32" s="10">
        <f t="shared" si="4"/>
        <v>2.5216666666666669</v>
      </c>
    </row>
    <row r="33" spans="1:8" x14ac:dyDescent="0.25">
      <c r="A33" s="1" t="s">
        <v>24</v>
      </c>
      <c r="E33" s="10">
        <f>MEDIAN(E$7,E$10,E$14,E$16,E$18,E$20)</f>
        <v>60.5</v>
      </c>
      <c r="F33" s="10">
        <f t="shared" ref="F33:G33" si="5">MEDIAN(F$7,F$10,F$14,F$16,F$18,F$20)</f>
        <v>15.450000000000001</v>
      </c>
      <c r="G33" s="10">
        <f t="shared" si="5"/>
        <v>2.4000000000000004</v>
      </c>
    </row>
    <row r="34" spans="1:8" x14ac:dyDescent="0.25">
      <c r="A34" s="1" t="s">
        <v>28</v>
      </c>
      <c r="E34" s="10">
        <f>AVERAGE(E$7,E$14,E$16,E$20)</f>
        <v>59.875</v>
      </c>
      <c r="F34" s="10">
        <f t="shared" ref="F34:G34" si="6">AVERAGE(F$7,F$14,F$16,F$20)</f>
        <v>15.924999999999999</v>
      </c>
      <c r="G34" s="10">
        <f t="shared" si="6"/>
        <v>2.6900000000000004</v>
      </c>
    </row>
    <row r="35" spans="1:8" x14ac:dyDescent="0.25">
      <c r="A35" s="1" t="s">
        <v>29</v>
      </c>
      <c r="E35" s="10">
        <f>MEDIAN(E$7,E$14,E$16,E$20)</f>
        <v>60.5</v>
      </c>
      <c r="F35" s="10">
        <f t="shared" ref="F35:G35" si="7">MEDIAN(F$7,F$14,F$16,F$20)</f>
        <v>15.8</v>
      </c>
      <c r="G35" s="10">
        <f t="shared" si="7"/>
        <v>2.6150000000000002</v>
      </c>
    </row>
    <row r="37" spans="1:8" x14ac:dyDescent="0.25">
      <c r="A37" s="1" t="s">
        <v>31</v>
      </c>
      <c r="E37" s="13"/>
      <c r="F37" s="13"/>
      <c r="G37" s="13"/>
      <c r="H37" s="14"/>
    </row>
    <row r="38" spans="1:8" x14ac:dyDescent="0.25">
      <c r="E38" s="13"/>
      <c r="F38" s="13"/>
      <c r="G38" s="13"/>
      <c r="H38" s="14"/>
    </row>
    <row r="39" spans="1:8" x14ac:dyDescent="0.25">
      <c r="E39" s="13"/>
      <c r="F39" s="13"/>
      <c r="G39" s="13"/>
      <c r="H39" s="14"/>
    </row>
  </sheetData>
  <mergeCells count="27">
    <mergeCell ref="C13:D13"/>
    <mergeCell ref="C3:C5"/>
    <mergeCell ref="D3:E5"/>
    <mergeCell ref="F3:F5"/>
    <mergeCell ref="G3:G5"/>
    <mergeCell ref="C6:D6"/>
    <mergeCell ref="C7:D7"/>
    <mergeCell ref="C8:D8"/>
    <mergeCell ref="C9:D9"/>
    <mergeCell ref="C10:D10"/>
    <mergeCell ref="C11:D11"/>
    <mergeCell ref="C12:D12"/>
    <mergeCell ref="C20:D20"/>
    <mergeCell ref="C21:D21"/>
    <mergeCell ref="C22:D22"/>
    <mergeCell ref="C23:D23"/>
    <mergeCell ref="C14:D14"/>
    <mergeCell ref="C15:D15"/>
    <mergeCell ref="C16:D16"/>
    <mergeCell ref="C17:D17"/>
    <mergeCell ref="C18:D18"/>
    <mergeCell ref="C19:D19"/>
    <mergeCell ref="C24:D24"/>
    <mergeCell ref="C25:D25"/>
    <mergeCell ref="E37:F39"/>
    <mergeCell ref="G37:G39"/>
    <mergeCell ref="H37:H3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Smith School of Business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Cleary</dc:creator>
  <cp:lastModifiedBy>Bernice Bailey</cp:lastModifiedBy>
  <dcterms:created xsi:type="dcterms:W3CDTF">2018-09-24T00:16:42Z</dcterms:created>
  <dcterms:modified xsi:type="dcterms:W3CDTF">2018-10-19T16:34:49Z</dcterms:modified>
</cp:coreProperties>
</file>